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185" tabRatio="885" activeTab="0"/>
  </bookViews>
  <sheets>
    <sheet name="COG" sheetId="6" r:id="rId1"/>
  </sheets>
  <definedNames/>
  <calcPr calcId="162913"/>
  <extLst/>
</workbook>
</file>

<file path=xl/sharedStrings.xml><?xml version="1.0" encoding="utf-8"?>
<sst xmlns="http://schemas.openxmlformats.org/spreadsheetml/2006/main" count="88" uniqueCount="88">
  <si>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</si>
  <si>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</si>
  <si>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</si>
  <si>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</si>
  <si>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</si>
  <si>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</si>
  <si>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</si>
  <si>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</si>
  <si>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</si>
  <si>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</si>
  <si>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</si>
  <si>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</si>
  <si>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</si>
  <si>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</si>
  <si>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</si>
  <si>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</si>
  <si>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</si>
  <si>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</si>
  <si>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</si>
  <si>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</si>
  <si>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</si>
  <si>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</si>
  <si>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</si>
  <si>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</si>
  <si>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</si>
  <si>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</si>
  <si>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</si>
  <si>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</si>
  <si>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</si>
  <si>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</si>
  <si>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</si>
  <si>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</si>
  <si>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</si>
  <si>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</si>
  <si>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</si>
  <si>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</si>
  <si>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</si>
  <si>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</si>
  <si>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</si>
  <si>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</si>
  <si>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</si>
  <si>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</si>
  <si>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</si>
  <si>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</si>
  <si>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</si>
  <si>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</si>
  <si>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</si>
  <si>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</si>
  <si>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</si>
  <si>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</si>
  <si>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</si>
  <si>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</si>
  <si>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</si>
  <si>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</si>
  <si>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</si>
  <si>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</si>
  <si>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</si>
  <si>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</si>
  <si>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</si>
  <si>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</si>
  <si>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</si>
  <si>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</si>
  <si>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</si>
  <si>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</si>
  <si>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</si>
  <si>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</si>
  <si>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</si>
  <si>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</si>
  <si>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</si>
  <si>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</si>
  <si>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</si>
  <si>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</si>
  <si>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</si>
  <si>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</si>
  <si>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</si>
  <si>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</si>
  <si>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</si>
  <si>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</si>
  <si>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</si>
  <si>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</si>
  <si>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</si>
  <si>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</si>
  <si>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</si>
  <si>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</si>
  <si>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</si>
  <si>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</si>
  <si>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</si>
  <si>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Municipio de León, Guanajuato
Estado Analítico del Ejercicio del Presupuesto de Egresos
Clasificación por Objeto del Gasto (Capítulo y Concepto)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</si>
</sst>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8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>
      <protection locked="0"/>
    </xf>
    <xf numFmtId="4" fontId="6" fillId="2" borderId="1" xfId="28" applyNumberFormat="1" applyFont="1" applyFill="1" applyBorder="1" applyAlignment="1">
      <alignment horizontal="center" vertical="center" wrapText="1"/>
      <protection/>
    </xf>
    <xf numFmtId="0" fontId="6" fillId="2" borderId="1" xfId="28" applyFont="1" applyFill="1" applyBorder="1" applyAlignment="1">
      <alignment horizontal="center" vertical="center" wrapText="1"/>
      <protection/>
    </xf>
    <xf numFmtId="0" fontId="6" fillId="2" borderId="2" xfId="28" applyFont="1" applyFill="1" applyBorder="1" applyAlignment="1" applyProtection="1">
      <alignment horizontal="centerContinuous" vertical="center" wrapText="1"/>
      <protection locked="0"/>
    </xf>
    <xf numFmtId="0" fontId="6" fillId="2" borderId="3" xfId="28" applyFont="1" applyFill="1" applyBorder="1" applyAlignment="1" applyProtection="1">
      <alignment horizontal="centerContinuous" vertical="center" wrapText="1"/>
      <protection locked="0"/>
    </xf>
    <xf numFmtId="0" fontId="6" fillId="2" borderId="4" xfId="28" applyFont="1" applyFill="1" applyBorder="1" applyAlignment="1" applyProtection="1">
      <alignment horizontal="centerContinuous" vertical="center" wrapText="1"/>
      <protection locked="0"/>
    </xf>
    <xf numFmtId="3" fontId="2" fillId="0" borderId="5" xfId="0" applyNumberFormat="1" applyFont="1" applyBorder="1" applyProtection="1">
      <protection locked="0"/>
    </xf>
    <xf numFmtId="3" fontId="2" fillId="0" borderId="6" xfId="0" applyNumberFormat="1" applyFont="1" applyBorder="1" applyProtection="1">
      <protection locked="0"/>
    </xf>
    <xf numFmtId="3" fontId="6" fillId="0" borderId="6" xfId="0" applyNumberFormat="1" applyFont="1" applyBorder="1" applyProtection="1">
      <protection locked="0"/>
    </xf>
    <xf numFmtId="3" fontId="6" fillId="0" borderId="7" xfId="0" applyNumberFormat="1" applyFont="1" applyBorder="1" applyProtection="1">
      <protection locked="0"/>
    </xf>
    <xf numFmtId="3" fontId="6" fillId="0" borderId="5" xfId="0" applyNumberFormat="1" applyFont="1" applyBorder="1" applyProtection="1">
      <protection locked="0"/>
    </xf>
    <xf numFmtId="165" fontId="6" fillId="0" borderId="8" xfId="21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3" fontId="6" fillId="0" borderId="1" xfId="0" applyNumberFormat="1" applyFont="1" applyBorder="1" applyProtection="1">
      <protection locked="0"/>
    </xf>
    <xf numFmtId="0" fontId="6" fillId="2" borderId="7" xfId="28" applyFont="1" applyFill="1" applyBorder="1" applyAlignment="1">
      <alignment horizontal="center" vertical="center"/>
      <protection/>
    </xf>
    <xf numFmtId="0" fontId="6" fillId="2" borderId="5" xfId="28" applyFont="1" applyFill="1" applyBorder="1" applyAlignment="1">
      <alignment horizontal="center" vertical="center"/>
      <protection/>
    </xf>
    <xf numFmtId="0" fontId="6" fillId="2" borderId="6" xfId="28" applyFont="1" applyFill="1" applyBorder="1" applyAlignment="1">
      <alignment horizontal="center" vertical="center"/>
      <protection/>
    </xf>
    <xf numFmtId="0" fontId="6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 indent="2"/>
    </xf>
    <xf numFmtId="0" fontId="6" fillId="0" borderId="6" xfId="0" applyFont="1" applyBorder="1" applyAlignment="1" applyProtection="1">
      <alignment horizontal="left" indent="2"/>
      <protection locked="0"/>
    </xf>
    <xf numFmtId="3" fontId="0" fillId="0" borderId="5" xfId="0" applyNumberFormat="1" applyBorder="1" applyProtection="1">
      <protection locked="0"/>
    </xf>
    <xf numFmtId="43" fontId="0" fillId="0" borderId="0" xfId="35" applyFont="1" applyProtection="1"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4" fontId="6" fillId="2" borderId="7" xfId="28" applyNumberFormat="1" applyFont="1" applyFill="1" applyBorder="1" applyAlignment="1">
      <alignment horizontal="center" vertical="center" wrapText="1"/>
      <protection/>
    </xf>
    <xf numFmtId="4" fontId="6" fillId="2" borderId="6" xfId="28" applyNumberFormat="1" applyFont="1" applyFill="1" applyBorder="1" applyAlignment="1">
      <alignment horizontal="center" vertical="center" wrapText="1"/>
      <protection/>
    </xf>
    <xf numFmtId="165" fontId="6" fillId="0" borderId="8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showGridLines="0" tabSelected="1" workbookViewId="0" topLeftCell="A1">
      <selection activeCell="A1" sqref="A1:G1"/>
    </sheetView>
  </sheetViews>
  <sheetFormatPr defaultColWidth="12" defaultRowHeight="11.25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 customWidth="1"/>
  </cols>
  <sheetData>
    <row r="1" spans="1:7" ht="45" customHeight="1">
      <c r="A1" s="26" t="s">
        <v>87</v>
      </c>
      <c r="B1" s="27"/>
      <c r="C1" s="27"/>
      <c r="D1" s="27"/>
      <c r="E1" s="27"/>
      <c r="F1" s="27"/>
      <c r="G1" s="27"/>
    </row>
    <row r="2" spans="1:7" ht="11.25">
      <c r="A2" s="16"/>
      <c r="B2" s="4" t="s">
        <v>0</v>
      </c>
      <c r="C2" s="5"/>
      <c r="D2" s="5"/>
      <c r="E2" s="5"/>
      <c r="F2" s="6"/>
      <c r="G2" s="28" t="s">
        <v>7</v>
      </c>
    </row>
    <row r="3" spans="1:7" ht="24.95" customHeight="1">
      <c r="A3" s="17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9"/>
    </row>
    <row r="4" spans="1:7" ht="11.25">
      <c r="A4" s="1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ht="11.25">
      <c r="A5" s="19" t="s">
        <v>10</v>
      </c>
      <c r="B5" s="10">
        <f>SUM(B6:B12)</f>
        <v>2889821573.64</v>
      </c>
      <c r="C5" s="10">
        <f aca="true" t="shared" si="0" ref="C5:G5">SUM(C6:C12)</f>
        <v>-176103290.19000003</v>
      </c>
      <c r="D5" s="10">
        <f t="shared" si="0"/>
        <v>2713718283.45</v>
      </c>
      <c r="E5" s="10">
        <f t="shared" si="0"/>
        <v>2645663164.2200003</v>
      </c>
      <c r="F5" s="10">
        <f t="shared" si="0"/>
        <v>2598143070.81</v>
      </c>
      <c r="G5" s="10">
        <f t="shared" si="0"/>
        <v>68055119.22999948</v>
      </c>
    </row>
    <row r="6" spans="1:7" ht="11.25">
      <c r="A6" s="20" t="s">
        <v>11</v>
      </c>
      <c r="B6" s="7">
        <v>1328900738.4</v>
      </c>
      <c r="C6" s="7">
        <v>-125949792.96999998</v>
      </c>
      <c r="D6" s="7">
        <v>1202950945.4299996</v>
      </c>
      <c r="E6" s="7">
        <v>1191494959.1199996</v>
      </c>
      <c r="F6" s="7">
        <v>1191442647.1299999</v>
      </c>
      <c r="G6" s="24">
        <f>D6-E6</f>
        <v>11455986.309999943</v>
      </c>
    </row>
    <row r="7" spans="1:7" ht="11.25">
      <c r="A7" s="20" t="s">
        <v>12</v>
      </c>
      <c r="B7" s="7">
        <v>21000000</v>
      </c>
      <c r="C7" s="7">
        <v>2272325.4</v>
      </c>
      <c r="D7" s="7">
        <v>23272325.4</v>
      </c>
      <c r="E7" s="7">
        <v>22446987.53</v>
      </c>
      <c r="F7" s="7">
        <v>22446987.53</v>
      </c>
      <c r="G7" s="24">
        <f aca="true" t="shared" si="1" ref="G7:G12">D7-E7</f>
        <v>825337.8699999973</v>
      </c>
    </row>
    <row r="8" spans="1:7" ht="11.25">
      <c r="A8" s="20" t="s">
        <v>13</v>
      </c>
      <c r="B8" s="7">
        <v>279619366.1999999</v>
      </c>
      <c r="C8" s="7">
        <v>-16122652.85999999</v>
      </c>
      <c r="D8" s="7">
        <v>263496713.3399999</v>
      </c>
      <c r="E8" s="7">
        <v>262551149.03999996</v>
      </c>
      <c r="F8" s="7">
        <v>262461492.67000002</v>
      </c>
      <c r="G8" s="24">
        <f t="shared" si="1"/>
        <v>945564.2999999523</v>
      </c>
    </row>
    <row r="9" spans="1:7" ht="11.25">
      <c r="A9" s="20" t="s">
        <v>14</v>
      </c>
      <c r="B9" s="7">
        <v>561731297.8799998</v>
      </c>
      <c r="C9" s="7">
        <v>-87926450.5</v>
      </c>
      <c r="D9" s="7">
        <v>473804847.38</v>
      </c>
      <c r="E9" s="7">
        <v>428993318.52000016</v>
      </c>
      <c r="F9" s="7">
        <v>382366845.34000015</v>
      </c>
      <c r="G9" s="24">
        <f t="shared" si="1"/>
        <v>44811528.859999835</v>
      </c>
    </row>
    <row r="10" spans="1:7" ht="11.25">
      <c r="A10" s="20" t="s">
        <v>15</v>
      </c>
      <c r="B10" s="7">
        <v>698570171.1600003</v>
      </c>
      <c r="C10" s="7">
        <v>51623280.73999994</v>
      </c>
      <c r="D10" s="7">
        <v>750193451.9</v>
      </c>
      <c r="E10" s="7">
        <v>740176750.0100002</v>
      </c>
      <c r="F10" s="7">
        <v>739425098.14</v>
      </c>
      <c r="G10" s="24">
        <f t="shared" si="1"/>
        <v>10016701.889999747</v>
      </c>
    </row>
    <row r="11" spans="1:7" ht="11.25">
      <c r="A11" s="20" t="s">
        <v>16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24">
        <f t="shared" si="1"/>
        <v>0</v>
      </c>
    </row>
    <row r="12" spans="1:7" ht="11.25">
      <c r="A12" s="20" t="s">
        <v>17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24">
        <f t="shared" si="1"/>
        <v>0</v>
      </c>
    </row>
    <row r="13" spans="1:7" ht="11.25">
      <c r="A13" s="21" t="s">
        <v>18</v>
      </c>
      <c r="B13" s="11">
        <f>SUM(B14:B22)</f>
        <v>364133673.72</v>
      </c>
      <c r="C13" s="11">
        <f aca="true" t="shared" si="2" ref="C13:F13">SUM(C14:C22)</f>
        <v>30273757.50999999</v>
      </c>
      <c r="D13" s="11">
        <f t="shared" si="2"/>
        <v>394407432.06999993</v>
      </c>
      <c r="E13" s="11">
        <f t="shared" si="2"/>
        <v>312783133.99</v>
      </c>
      <c r="F13" s="11">
        <f t="shared" si="2"/>
        <v>312782599.99</v>
      </c>
      <c r="G13" s="11">
        <f>SUM(G14:G22)</f>
        <v>81624298.07999992</v>
      </c>
    </row>
    <row r="14" spans="1:7" ht="11.25">
      <c r="A14" s="20" t="s">
        <v>19</v>
      </c>
      <c r="B14" s="7">
        <v>14852584.119999995</v>
      </c>
      <c r="C14" s="7">
        <v>1534982.98</v>
      </c>
      <c r="D14" s="7">
        <v>16387567.1</v>
      </c>
      <c r="E14" s="7">
        <v>12044401.370000005</v>
      </c>
      <c r="F14" s="7">
        <v>12043867.370000005</v>
      </c>
      <c r="G14" s="24">
        <f>D14-E14</f>
        <v>4343165.729999995</v>
      </c>
    </row>
    <row r="15" spans="1:7" ht="11.25">
      <c r="A15" s="20" t="s">
        <v>20</v>
      </c>
      <c r="B15" s="7">
        <v>20658363.450000003</v>
      </c>
      <c r="C15" s="7">
        <v>1840765.5300000005</v>
      </c>
      <c r="D15" s="7">
        <v>22499128.979999997</v>
      </c>
      <c r="E15" s="7">
        <v>17417991.450000003</v>
      </c>
      <c r="F15" s="7">
        <v>17417991.450000003</v>
      </c>
      <c r="G15" s="24">
        <f aca="true" t="shared" si="3" ref="G15:G64">D15-E15</f>
        <v>5081137.529999994</v>
      </c>
    </row>
    <row r="16" spans="1:7" ht="11.25">
      <c r="A16" s="20" t="s">
        <v>21</v>
      </c>
      <c r="B16" s="7">
        <v>558391</v>
      </c>
      <c r="C16" s="7">
        <v>-5473.149999999994</v>
      </c>
      <c r="D16" s="7">
        <v>552917.85</v>
      </c>
      <c r="E16" s="7">
        <v>543072.25</v>
      </c>
      <c r="F16" s="7">
        <v>543072.25</v>
      </c>
      <c r="G16" s="24">
        <f t="shared" si="3"/>
        <v>9845.599999999977</v>
      </c>
    </row>
    <row r="17" spans="1:7" ht="11.25">
      <c r="A17" s="20" t="s">
        <v>22</v>
      </c>
      <c r="B17" s="7">
        <v>27687451.999999993</v>
      </c>
      <c r="C17" s="7">
        <v>5114930.999999999</v>
      </c>
      <c r="D17" s="7">
        <v>32802382.999999993</v>
      </c>
      <c r="E17" s="7">
        <v>26638834.81000001</v>
      </c>
      <c r="F17" s="7">
        <v>26638834.81000001</v>
      </c>
      <c r="G17" s="24">
        <f t="shared" si="3"/>
        <v>6163548.189999983</v>
      </c>
    </row>
    <row r="18" spans="1:7" ht="11.25">
      <c r="A18" s="20" t="s">
        <v>23</v>
      </c>
      <c r="B18" s="7">
        <v>10897574.490000002</v>
      </c>
      <c r="C18" s="7">
        <v>5677958.620000001</v>
      </c>
      <c r="D18" s="7">
        <v>16575533.11</v>
      </c>
      <c r="E18" s="7">
        <v>12548375.370000003</v>
      </c>
      <c r="F18" s="7">
        <v>12548375.370000003</v>
      </c>
      <c r="G18" s="24">
        <f t="shared" si="3"/>
        <v>4027157.7399999965</v>
      </c>
    </row>
    <row r="19" spans="1:7" ht="11.25">
      <c r="A19" s="20" t="s">
        <v>24</v>
      </c>
      <c r="B19" s="7">
        <v>180870181</v>
      </c>
      <c r="C19" s="7">
        <v>1426759.7799999998</v>
      </c>
      <c r="D19" s="7">
        <v>182296941.6199999</v>
      </c>
      <c r="E19" s="7">
        <v>164006080.27999994</v>
      </c>
      <c r="F19" s="7">
        <v>164006080.27999994</v>
      </c>
      <c r="G19" s="24">
        <f t="shared" si="3"/>
        <v>18290861.339999944</v>
      </c>
    </row>
    <row r="20" spans="1:7" ht="11.25">
      <c r="A20" s="20" t="s">
        <v>25</v>
      </c>
      <c r="B20" s="7">
        <v>35442746.35999999</v>
      </c>
      <c r="C20" s="7">
        <v>20359376.169999994</v>
      </c>
      <c r="D20" s="7">
        <v>55802122.53000002</v>
      </c>
      <c r="E20" s="7">
        <v>21907313.499999993</v>
      </c>
      <c r="F20" s="7">
        <v>21907313.499999993</v>
      </c>
      <c r="G20" s="24">
        <f t="shared" si="3"/>
        <v>33894809.03000003</v>
      </c>
    </row>
    <row r="21" spans="1:7" ht="11.25">
      <c r="A21" s="20" t="s">
        <v>26</v>
      </c>
      <c r="B21" s="7">
        <v>4484540.12</v>
      </c>
      <c r="C21" s="7">
        <v>780287.75</v>
      </c>
      <c r="D21" s="7">
        <v>5264827.87</v>
      </c>
      <c r="E21" s="7">
        <v>4921827.26</v>
      </c>
      <c r="F21" s="7">
        <v>4921827.26</v>
      </c>
      <c r="G21" s="24">
        <f t="shared" si="3"/>
        <v>343000.61000000034</v>
      </c>
    </row>
    <row r="22" spans="1:7" ht="11.25">
      <c r="A22" s="20" t="s">
        <v>27</v>
      </c>
      <c r="B22" s="7">
        <v>68681841.17999998</v>
      </c>
      <c r="C22" s="7">
        <v>-6455831.170000004</v>
      </c>
      <c r="D22" s="7">
        <v>62226010.01000002</v>
      </c>
      <c r="E22" s="7">
        <v>52755237.70000003</v>
      </c>
      <c r="F22" s="7">
        <v>52755237.70000003</v>
      </c>
      <c r="G22" s="24">
        <f t="shared" si="3"/>
        <v>9470772.309999987</v>
      </c>
    </row>
    <row r="23" spans="1:7" ht="11.25">
      <c r="A23" s="21" t="s">
        <v>28</v>
      </c>
      <c r="B23" s="11">
        <f>SUM(B24:B32)</f>
        <v>1276808806.0099998</v>
      </c>
      <c r="C23" s="11">
        <f aca="true" t="shared" si="4" ref="C23:G23">SUM(C24:C32)</f>
        <v>189264720.33000004</v>
      </c>
      <c r="D23" s="11">
        <f t="shared" si="4"/>
        <v>1466073526.340001</v>
      </c>
      <c r="E23" s="11">
        <f t="shared" si="4"/>
        <v>1273990804.4500003</v>
      </c>
      <c r="F23" s="11">
        <f t="shared" si="4"/>
        <v>1269507477.6200004</v>
      </c>
      <c r="G23" s="11">
        <f t="shared" si="4"/>
        <v>192082721.89000034</v>
      </c>
    </row>
    <row r="24" spans="1:7" ht="11.25">
      <c r="A24" s="20" t="s">
        <v>29</v>
      </c>
      <c r="B24" s="7">
        <v>254374344.5700001</v>
      </c>
      <c r="C24" s="7">
        <v>16713188.250000002</v>
      </c>
      <c r="D24" s="7">
        <v>271087532.8200001</v>
      </c>
      <c r="E24" s="7">
        <v>248483044.79999998</v>
      </c>
      <c r="F24" s="7">
        <v>248308570.79999998</v>
      </c>
      <c r="G24" s="24">
        <f t="shared" si="3"/>
        <v>22604488.02000013</v>
      </c>
    </row>
    <row r="25" spans="1:7" ht="11.25">
      <c r="A25" s="20" t="s">
        <v>30</v>
      </c>
      <c r="B25" s="7">
        <v>66405905.81999999</v>
      </c>
      <c r="C25" s="7">
        <v>26241241.149999995</v>
      </c>
      <c r="D25" s="7">
        <v>92647146.97000003</v>
      </c>
      <c r="E25" s="7">
        <v>69287922.15000002</v>
      </c>
      <c r="F25" s="7">
        <v>69287922.15000002</v>
      </c>
      <c r="G25" s="24">
        <f t="shared" si="3"/>
        <v>23359224.820000008</v>
      </c>
    </row>
    <row r="26" spans="1:7" ht="11.25">
      <c r="A26" s="20" t="s">
        <v>31</v>
      </c>
      <c r="B26" s="7">
        <v>109362024.29000002</v>
      </c>
      <c r="C26" s="7">
        <v>51745593.80000002</v>
      </c>
      <c r="D26" s="7">
        <v>161107618.09</v>
      </c>
      <c r="E26" s="7">
        <v>115169200.58999996</v>
      </c>
      <c r="F26" s="7">
        <v>112177560.94999996</v>
      </c>
      <c r="G26" s="24">
        <f t="shared" si="3"/>
        <v>45938417.500000045</v>
      </c>
    </row>
    <row r="27" spans="1:7" ht="11.25">
      <c r="A27" s="20" t="s">
        <v>32</v>
      </c>
      <c r="B27" s="7">
        <v>45071343.260000005</v>
      </c>
      <c r="C27" s="7">
        <v>-751219.9100000001</v>
      </c>
      <c r="D27" s="7">
        <v>44320123.34999999</v>
      </c>
      <c r="E27" s="7">
        <v>42555326.28999999</v>
      </c>
      <c r="F27" s="7">
        <v>42543439.20999999</v>
      </c>
      <c r="G27" s="24">
        <f t="shared" si="3"/>
        <v>1764797.059999995</v>
      </c>
    </row>
    <row r="28" spans="1:7" ht="11.25">
      <c r="A28" s="20" t="s">
        <v>33</v>
      </c>
      <c r="B28" s="7">
        <v>553934131.9199998</v>
      </c>
      <c r="C28" s="7">
        <v>55406418.02000002</v>
      </c>
      <c r="D28" s="7">
        <v>609340549.9400008</v>
      </c>
      <c r="E28" s="7">
        <v>558485801.0000006</v>
      </c>
      <c r="F28" s="7">
        <v>557829354.4000005</v>
      </c>
      <c r="G28" s="24">
        <f t="shared" si="3"/>
        <v>50854748.94000018</v>
      </c>
    </row>
    <row r="29" spans="1:7" ht="11.25">
      <c r="A29" s="20" t="s">
        <v>34</v>
      </c>
      <c r="B29" s="7">
        <v>89283816.34999998</v>
      </c>
      <c r="C29" s="7">
        <v>17128310.51</v>
      </c>
      <c r="D29" s="7">
        <v>106412126.86000003</v>
      </c>
      <c r="E29" s="7">
        <v>98857756.48000002</v>
      </c>
      <c r="F29" s="7">
        <v>98857756.48000002</v>
      </c>
      <c r="G29" s="24">
        <f t="shared" si="3"/>
        <v>7554370.38000001</v>
      </c>
    </row>
    <row r="30" spans="1:7" ht="11.25">
      <c r="A30" s="20" t="s">
        <v>35</v>
      </c>
      <c r="B30" s="7">
        <v>4518737.93</v>
      </c>
      <c r="C30" s="7">
        <v>-1746560.62</v>
      </c>
      <c r="D30" s="7">
        <v>2772177.31</v>
      </c>
      <c r="E30" s="7">
        <v>2055443.86</v>
      </c>
      <c r="F30" s="7">
        <v>2055443.86</v>
      </c>
      <c r="G30" s="24">
        <f t="shared" si="3"/>
        <v>716733.45</v>
      </c>
    </row>
    <row r="31" spans="1:7" ht="11.25">
      <c r="A31" s="20" t="s">
        <v>36</v>
      </c>
      <c r="B31" s="7">
        <v>37509191.82999999</v>
      </c>
      <c r="C31" s="7">
        <v>31490365.08</v>
      </c>
      <c r="D31" s="7">
        <v>68999556.91</v>
      </c>
      <c r="E31" s="7">
        <v>66250527.87999998</v>
      </c>
      <c r="F31" s="7">
        <v>65871497.87999998</v>
      </c>
      <c r="G31" s="24">
        <f t="shared" si="3"/>
        <v>2749029.030000016</v>
      </c>
    </row>
    <row r="32" spans="1:7" ht="11.25">
      <c r="A32" s="20" t="s">
        <v>37</v>
      </c>
      <c r="B32" s="7">
        <v>116349310.0399999</v>
      </c>
      <c r="C32" s="7">
        <v>-6962615.949999998</v>
      </c>
      <c r="D32" s="7">
        <v>109386694.08999996</v>
      </c>
      <c r="E32" s="7">
        <v>72845781.4</v>
      </c>
      <c r="F32" s="7">
        <v>72575931.89</v>
      </c>
      <c r="G32" s="24">
        <f t="shared" si="3"/>
        <v>36540912.68999995</v>
      </c>
    </row>
    <row r="33" spans="1:7" ht="11.25">
      <c r="A33" s="21" t="s">
        <v>38</v>
      </c>
      <c r="B33" s="11">
        <f>SUM(B34:B42)</f>
        <v>991917191.4800003</v>
      </c>
      <c r="C33" s="11">
        <f aca="true" t="shared" si="5" ref="C33:G33">SUM(C34:C42)</f>
        <v>308764160.07</v>
      </c>
      <c r="D33" s="11">
        <f t="shared" si="5"/>
        <v>1300681350.5500002</v>
      </c>
      <c r="E33" s="11">
        <f t="shared" si="5"/>
        <v>1270655847.4199998</v>
      </c>
      <c r="F33" s="11">
        <f t="shared" si="5"/>
        <v>1270654347.06</v>
      </c>
      <c r="G33" s="11">
        <f t="shared" si="5"/>
        <v>30025503.130000398</v>
      </c>
    </row>
    <row r="34" spans="1:7" ht="11.25">
      <c r="A34" s="20" t="s">
        <v>39</v>
      </c>
      <c r="B34" s="7">
        <v>14006088.71</v>
      </c>
      <c r="C34" s="7">
        <v>337430.95999999996</v>
      </c>
      <c r="D34" s="7">
        <v>14343519.669999998</v>
      </c>
      <c r="E34" s="7">
        <v>14343519.669999998</v>
      </c>
      <c r="F34" s="7">
        <v>14343519.669999998</v>
      </c>
      <c r="G34" s="24">
        <f t="shared" si="3"/>
        <v>0</v>
      </c>
    </row>
    <row r="35" spans="1:7" ht="11.25">
      <c r="A35" s="20" t="s">
        <v>40</v>
      </c>
      <c r="B35" s="7">
        <v>778100588.5200002</v>
      </c>
      <c r="C35" s="7">
        <v>227583280.39000002</v>
      </c>
      <c r="D35" s="7">
        <v>1005683868.9100002</v>
      </c>
      <c r="E35" s="7">
        <v>993115630.1799998</v>
      </c>
      <c r="F35" s="7">
        <v>993115630.1799998</v>
      </c>
      <c r="G35" s="24">
        <f t="shared" si="3"/>
        <v>12568238.730000377</v>
      </c>
    </row>
    <row r="36" spans="1:7" ht="11.25">
      <c r="A36" s="20" t="s">
        <v>41</v>
      </c>
      <c r="B36" s="7">
        <v>70690000</v>
      </c>
      <c r="C36" s="7">
        <v>42291403.7</v>
      </c>
      <c r="D36" s="7">
        <v>112981403.7</v>
      </c>
      <c r="E36" s="7">
        <v>111612655.06</v>
      </c>
      <c r="F36" s="7">
        <v>111612655.06</v>
      </c>
      <c r="G36" s="24">
        <f t="shared" si="3"/>
        <v>1368748.6400000006</v>
      </c>
    </row>
    <row r="37" spans="1:7" ht="11.25">
      <c r="A37" s="20" t="s">
        <v>42</v>
      </c>
      <c r="B37" s="7">
        <v>124860388.41000001</v>
      </c>
      <c r="C37" s="7">
        <v>39205684.9</v>
      </c>
      <c r="D37" s="7">
        <v>164066072.31000003</v>
      </c>
      <c r="E37" s="7">
        <v>148231492.05</v>
      </c>
      <c r="F37" s="7">
        <v>148229991.69000003</v>
      </c>
      <c r="G37" s="24">
        <f t="shared" si="3"/>
        <v>15834580.26000002</v>
      </c>
    </row>
    <row r="38" spans="1:7" ht="11.25">
      <c r="A38" s="20" t="s">
        <v>43</v>
      </c>
      <c r="B38" s="7">
        <v>1240065.84</v>
      </c>
      <c r="C38" s="7">
        <v>142065.12</v>
      </c>
      <c r="D38" s="7">
        <v>1382130.96</v>
      </c>
      <c r="E38" s="7">
        <v>1382130.96</v>
      </c>
      <c r="F38" s="7">
        <v>1382130.96</v>
      </c>
      <c r="G38" s="24">
        <f t="shared" si="3"/>
        <v>0</v>
      </c>
    </row>
    <row r="39" spans="1:7" ht="11.25">
      <c r="A39" s="20" t="s">
        <v>44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24">
        <f t="shared" si="3"/>
        <v>0</v>
      </c>
    </row>
    <row r="40" spans="1:7" ht="11.25">
      <c r="A40" s="20" t="s">
        <v>45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24">
        <f t="shared" si="3"/>
        <v>0</v>
      </c>
    </row>
    <row r="41" spans="1:7" ht="11.25">
      <c r="A41" s="20" t="s">
        <v>46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24">
        <f t="shared" si="3"/>
        <v>0</v>
      </c>
    </row>
    <row r="42" spans="1:7" ht="11.25">
      <c r="A42" s="20" t="s">
        <v>47</v>
      </c>
      <c r="B42" s="7">
        <v>3020060</v>
      </c>
      <c r="C42" s="7">
        <v>-795705</v>
      </c>
      <c r="D42" s="7">
        <v>2224355</v>
      </c>
      <c r="E42" s="7">
        <v>1970419.5</v>
      </c>
      <c r="F42" s="7">
        <v>1970419.5</v>
      </c>
      <c r="G42" s="24">
        <f t="shared" si="3"/>
        <v>253935.5</v>
      </c>
    </row>
    <row r="43" spans="1:7" ht="11.25">
      <c r="A43" s="21" t="s">
        <v>48</v>
      </c>
      <c r="B43" s="11">
        <f>SUM(B44:B52)</f>
        <v>174378319.62</v>
      </c>
      <c r="C43" s="11">
        <f aca="true" t="shared" si="6" ref="C43:G43">SUM(C44:C52)</f>
        <v>130842588.64</v>
      </c>
      <c r="D43" s="11">
        <f t="shared" si="6"/>
        <v>305220908.2600001</v>
      </c>
      <c r="E43" s="11">
        <f t="shared" si="6"/>
        <v>115432109.74</v>
      </c>
      <c r="F43" s="11">
        <f t="shared" si="6"/>
        <v>115432109.74</v>
      </c>
      <c r="G43" s="11">
        <f t="shared" si="6"/>
        <v>189788798.52000007</v>
      </c>
    </row>
    <row r="44" spans="1:7" ht="11.25">
      <c r="A44" s="20" t="s">
        <v>49</v>
      </c>
      <c r="B44" s="7">
        <v>22227219.04</v>
      </c>
      <c r="C44" s="7">
        <v>32438874.109999992</v>
      </c>
      <c r="D44" s="7">
        <v>54666093.150000066</v>
      </c>
      <c r="E44" s="7">
        <v>20680172.279999997</v>
      </c>
      <c r="F44" s="7">
        <v>20680172.279999997</v>
      </c>
      <c r="G44" s="24">
        <f t="shared" si="3"/>
        <v>33985920.870000064</v>
      </c>
    </row>
    <row r="45" spans="1:7" ht="11.25">
      <c r="A45" s="20" t="s">
        <v>50</v>
      </c>
      <c r="B45" s="7">
        <v>7702000.04</v>
      </c>
      <c r="C45" s="7">
        <v>2187167.06</v>
      </c>
      <c r="D45" s="7">
        <v>9889167.1</v>
      </c>
      <c r="E45" s="7">
        <v>1531382.38</v>
      </c>
      <c r="F45" s="7">
        <v>1531382.38</v>
      </c>
      <c r="G45" s="24">
        <f t="shared" si="3"/>
        <v>8357784.72</v>
      </c>
    </row>
    <row r="46" spans="1:7" ht="11.25">
      <c r="A46" s="20" t="s">
        <v>51</v>
      </c>
      <c r="B46" s="7">
        <v>1178727</v>
      </c>
      <c r="C46" s="7">
        <v>425163.25</v>
      </c>
      <c r="D46" s="7">
        <v>1603890.25</v>
      </c>
      <c r="E46" s="7">
        <v>1408225.29</v>
      </c>
      <c r="F46" s="7">
        <v>1408225.29</v>
      </c>
      <c r="G46" s="24">
        <f t="shared" si="3"/>
        <v>195664.95999999996</v>
      </c>
    </row>
    <row r="47" spans="1:7" ht="11.25">
      <c r="A47" s="20" t="s">
        <v>52</v>
      </c>
      <c r="B47" s="7">
        <v>80261689.97</v>
      </c>
      <c r="C47" s="7">
        <v>14081632.64</v>
      </c>
      <c r="D47" s="7">
        <v>94343322.61</v>
      </c>
      <c r="E47" s="7">
        <v>67403472.78</v>
      </c>
      <c r="F47" s="7">
        <v>67403472.78</v>
      </c>
      <c r="G47" s="24">
        <f t="shared" si="3"/>
        <v>26939849.83</v>
      </c>
    </row>
    <row r="48" spans="1:7" ht="11.25">
      <c r="A48" s="20" t="s">
        <v>53</v>
      </c>
      <c r="B48" s="7">
        <v>2747413.96</v>
      </c>
      <c r="C48" s="7">
        <v>14716544.15</v>
      </c>
      <c r="D48" s="7">
        <v>17463958.11</v>
      </c>
      <c r="E48" s="7">
        <v>458293.5</v>
      </c>
      <c r="F48" s="7">
        <v>458293.5</v>
      </c>
      <c r="G48" s="24">
        <f t="shared" si="3"/>
        <v>17005664.61</v>
      </c>
    </row>
    <row r="49" spans="1:7" ht="11.25">
      <c r="A49" s="20" t="s">
        <v>54</v>
      </c>
      <c r="B49" s="7">
        <v>36455458.05</v>
      </c>
      <c r="C49" s="7">
        <v>45359995.31</v>
      </c>
      <c r="D49" s="7">
        <v>81815453.36000003</v>
      </c>
      <c r="E49" s="7">
        <v>15992491.029999994</v>
      </c>
      <c r="F49" s="7">
        <v>15992491.029999994</v>
      </c>
      <c r="G49" s="24">
        <f t="shared" si="3"/>
        <v>65822962.330000035</v>
      </c>
    </row>
    <row r="50" spans="1:7" ht="11.25">
      <c r="A50" s="20" t="s">
        <v>55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24">
        <f t="shared" si="3"/>
        <v>0</v>
      </c>
    </row>
    <row r="51" spans="1:7" ht="11.25">
      <c r="A51" s="20" t="s">
        <v>56</v>
      </c>
      <c r="B51" s="7">
        <v>20000000</v>
      </c>
      <c r="C51" s="7">
        <v>12000000</v>
      </c>
      <c r="D51" s="7">
        <v>32000000</v>
      </c>
      <c r="E51" s="7">
        <v>0</v>
      </c>
      <c r="F51" s="7">
        <v>0</v>
      </c>
      <c r="G51" s="24">
        <f t="shared" si="3"/>
        <v>32000000</v>
      </c>
    </row>
    <row r="52" spans="1:7" ht="11.25">
      <c r="A52" s="20" t="s">
        <v>57</v>
      </c>
      <c r="B52" s="7">
        <v>3805811.56</v>
      </c>
      <c r="C52" s="7">
        <v>9633212.12</v>
      </c>
      <c r="D52" s="7">
        <v>13439023.679999998</v>
      </c>
      <c r="E52" s="7">
        <v>7958072.479999999</v>
      </c>
      <c r="F52" s="7">
        <v>7958072.479999999</v>
      </c>
      <c r="G52" s="24">
        <f t="shared" si="3"/>
        <v>5480951.199999999</v>
      </c>
    </row>
    <row r="53" spans="1:7" ht="11.25">
      <c r="A53" s="21" t="s">
        <v>58</v>
      </c>
      <c r="B53" s="11">
        <f>SUM(B54:B56)</f>
        <v>485892001.21999997</v>
      </c>
      <c r="C53" s="11">
        <f aca="true" t="shared" si="7" ref="C53:G53">SUM(C54:C56)</f>
        <v>1464758884.2699997</v>
      </c>
      <c r="D53" s="11">
        <f t="shared" si="7"/>
        <v>1950650885.4900002</v>
      </c>
      <c r="E53" s="11">
        <f t="shared" si="7"/>
        <v>1249702967.8199997</v>
      </c>
      <c r="F53" s="11">
        <f t="shared" si="7"/>
        <v>1153677949.5199997</v>
      </c>
      <c r="G53" s="11">
        <f t="shared" si="7"/>
        <v>700947917.6700006</v>
      </c>
    </row>
    <row r="54" spans="1:7" ht="11.25">
      <c r="A54" s="20" t="s">
        <v>59</v>
      </c>
      <c r="B54" s="7">
        <v>473837158.64</v>
      </c>
      <c r="C54" s="7">
        <v>1101379318.1399996</v>
      </c>
      <c r="D54" s="7">
        <v>1575216476.7800002</v>
      </c>
      <c r="E54" s="7">
        <v>1069704750.9799998</v>
      </c>
      <c r="F54" s="7">
        <v>986143582.2199998</v>
      </c>
      <c r="G54" s="24">
        <f t="shared" si="3"/>
        <v>505511725.8000004</v>
      </c>
    </row>
    <row r="55" spans="1:7" ht="11.25">
      <c r="A55" s="20" t="s">
        <v>60</v>
      </c>
      <c r="B55" s="7">
        <v>12054842.58</v>
      </c>
      <c r="C55" s="7">
        <v>363379566.13000005</v>
      </c>
      <c r="D55" s="7">
        <v>375434408.71000004</v>
      </c>
      <c r="E55" s="7">
        <v>179998216.83999988</v>
      </c>
      <c r="F55" s="7">
        <v>167534367.29999992</v>
      </c>
      <c r="G55" s="24">
        <f t="shared" si="3"/>
        <v>195436191.87000015</v>
      </c>
    </row>
    <row r="56" spans="1:7" ht="11.25">
      <c r="A56" s="20" t="s">
        <v>61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24">
        <f t="shared" si="3"/>
        <v>0</v>
      </c>
    </row>
    <row r="57" spans="1:7" ht="11.25">
      <c r="A57" s="21" t="s">
        <v>62</v>
      </c>
      <c r="B57" s="11">
        <f>SUM(B58:B64)</f>
        <v>241341014.32</v>
      </c>
      <c r="C57" s="11">
        <f aca="true" t="shared" si="8" ref="C57:G57">SUM(C58:C64)</f>
        <v>-113880636.33</v>
      </c>
      <c r="D57" s="11">
        <f t="shared" si="8"/>
        <v>127460377.99</v>
      </c>
      <c r="E57" s="11">
        <f t="shared" si="8"/>
        <v>0</v>
      </c>
      <c r="F57" s="11">
        <f t="shared" si="8"/>
        <v>0</v>
      </c>
      <c r="G57" s="11">
        <f t="shared" si="8"/>
        <v>127460377.99</v>
      </c>
    </row>
    <row r="58" spans="1:7" ht="11.25">
      <c r="A58" s="20" t="s">
        <v>63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24">
        <f t="shared" si="3"/>
        <v>0</v>
      </c>
    </row>
    <row r="59" spans="1:7" ht="11.25">
      <c r="A59" s="20" t="s">
        <v>64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24">
        <f t="shared" si="3"/>
        <v>0</v>
      </c>
    </row>
    <row r="60" spans="1:7" ht="11.25">
      <c r="A60" s="20" t="s">
        <v>65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24">
        <f t="shared" si="3"/>
        <v>0</v>
      </c>
    </row>
    <row r="61" spans="1:7" ht="11.25">
      <c r="A61" s="20" t="s">
        <v>66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24">
        <f t="shared" si="3"/>
        <v>0</v>
      </c>
    </row>
    <row r="62" spans="1:7" ht="11.25">
      <c r="A62" s="20" t="s">
        <v>67</v>
      </c>
      <c r="B62" s="7">
        <v>300101</v>
      </c>
      <c r="C62" s="7">
        <v>-300101</v>
      </c>
      <c r="D62" s="7">
        <v>0</v>
      </c>
      <c r="E62" s="7">
        <v>0</v>
      </c>
      <c r="F62" s="7">
        <v>0</v>
      </c>
      <c r="G62" s="24">
        <f t="shared" si="3"/>
        <v>0</v>
      </c>
    </row>
    <row r="63" spans="1:7" ht="11.25">
      <c r="A63" s="20" t="s">
        <v>68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24">
        <f t="shared" si="3"/>
        <v>0</v>
      </c>
    </row>
    <row r="64" spans="1:7" ht="11.25">
      <c r="A64" s="20" t="s">
        <v>69</v>
      </c>
      <c r="B64" s="7">
        <v>241040913.32</v>
      </c>
      <c r="C64" s="7">
        <v>-113580535.33</v>
      </c>
      <c r="D64" s="7">
        <v>127460377.99</v>
      </c>
      <c r="E64" s="7">
        <v>0</v>
      </c>
      <c r="F64" s="7">
        <v>0</v>
      </c>
      <c r="G64" s="24">
        <f t="shared" si="3"/>
        <v>127460377.99</v>
      </c>
    </row>
    <row r="65" spans="1:7" ht="11.25">
      <c r="A65" s="21" t="s">
        <v>70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</row>
    <row r="66" spans="1:7" ht="11.25">
      <c r="A66" s="20" t="s">
        <v>71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</row>
    <row r="67" spans="1:7" ht="11.25">
      <c r="A67" s="20" t="s">
        <v>72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</row>
    <row r="68" spans="1:7" ht="11.25">
      <c r="A68" s="20" t="s">
        <v>73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</row>
    <row r="69" spans="1:7" ht="11.25">
      <c r="A69" s="21" t="s">
        <v>74</v>
      </c>
      <c r="B69" s="11">
        <f>SUM(B70:B76)</f>
        <v>149204103.88</v>
      </c>
      <c r="C69" s="11">
        <f aca="true" t="shared" si="9" ref="C69:G69">SUM(C70:C76)</f>
        <v>14111570.319999998</v>
      </c>
      <c r="D69" s="11">
        <f t="shared" si="9"/>
        <v>163315674.2</v>
      </c>
      <c r="E69" s="11">
        <f t="shared" si="9"/>
        <v>163115674.2</v>
      </c>
      <c r="F69" s="11">
        <f t="shared" si="9"/>
        <v>163115674.2</v>
      </c>
      <c r="G69" s="11">
        <f t="shared" si="9"/>
        <v>200000</v>
      </c>
    </row>
    <row r="70" spans="1:7" ht="11.25">
      <c r="A70" s="20" t="s">
        <v>75</v>
      </c>
      <c r="B70" s="7">
        <v>83053294.51</v>
      </c>
      <c r="C70" s="7">
        <v>0</v>
      </c>
      <c r="D70" s="7">
        <v>83053294.51</v>
      </c>
      <c r="E70" s="7">
        <v>83053294.51</v>
      </c>
      <c r="F70" s="7">
        <v>83053294.51</v>
      </c>
      <c r="G70" s="24">
        <f aca="true" t="shared" si="10" ref="G70:G76">D70-E70</f>
        <v>0</v>
      </c>
    </row>
    <row r="71" spans="1:7" ht="11.25">
      <c r="A71" s="20" t="s">
        <v>76</v>
      </c>
      <c r="B71" s="7">
        <v>65050809.370000005</v>
      </c>
      <c r="C71" s="7">
        <v>13999361.62</v>
      </c>
      <c r="D71" s="7">
        <v>79050170.99</v>
      </c>
      <c r="E71" s="7">
        <v>78850170.99</v>
      </c>
      <c r="F71" s="7">
        <v>78850170.99</v>
      </c>
      <c r="G71" s="24">
        <f t="shared" si="10"/>
        <v>200000</v>
      </c>
    </row>
    <row r="72" spans="1:7" ht="11.25">
      <c r="A72" s="20" t="s">
        <v>77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24">
        <f t="shared" si="10"/>
        <v>0</v>
      </c>
    </row>
    <row r="73" spans="1:7" ht="11.25">
      <c r="A73" s="20" t="s">
        <v>78</v>
      </c>
      <c r="B73" s="7">
        <v>100000</v>
      </c>
      <c r="C73" s="7">
        <v>-2791.3</v>
      </c>
      <c r="D73" s="7">
        <v>97208.7</v>
      </c>
      <c r="E73" s="7">
        <v>97208.7</v>
      </c>
      <c r="F73" s="7">
        <v>97208.7</v>
      </c>
      <c r="G73" s="24">
        <f t="shared" si="10"/>
        <v>0</v>
      </c>
    </row>
    <row r="74" spans="1:7" ht="11.25">
      <c r="A74" s="20" t="s">
        <v>79</v>
      </c>
      <c r="B74" s="7">
        <v>1000000</v>
      </c>
      <c r="C74" s="7">
        <v>115000</v>
      </c>
      <c r="D74" s="7">
        <v>1115000</v>
      </c>
      <c r="E74" s="7">
        <v>1115000</v>
      </c>
      <c r="F74" s="7">
        <v>1115000</v>
      </c>
      <c r="G74" s="24">
        <f t="shared" si="10"/>
        <v>0</v>
      </c>
    </row>
    <row r="75" spans="1:7" ht="11.25">
      <c r="A75" s="20" t="s">
        <v>80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24">
        <f t="shared" si="10"/>
        <v>0</v>
      </c>
    </row>
    <row r="76" spans="1:7" ht="11.25">
      <c r="A76" s="22" t="s">
        <v>81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24">
        <f t="shared" si="10"/>
        <v>0</v>
      </c>
    </row>
    <row r="77" spans="1:7" ht="11.25">
      <c r="A77" s="23" t="s">
        <v>82</v>
      </c>
      <c r="B77" s="9">
        <f>B69+B65+B57+B53+B43+B33+B23+B13+B5</f>
        <v>6573496683.889999</v>
      </c>
      <c r="C77" s="9">
        <f aca="true" t="shared" si="11" ref="C77:G77">C69+C65+C57+C53+C43+C33+C23+C13+C5</f>
        <v>1848031754.6199996</v>
      </c>
      <c r="D77" s="9">
        <f t="shared" si="11"/>
        <v>8421528438.350001</v>
      </c>
      <c r="E77" s="9">
        <f t="shared" si="11"/>
        <v>7031343701.84</v>
      </c>
      <c r="F77" s="9">
        <f t="shared" si="11"/>
        <v>6883313228.940001</v>
      </c>
      <c r="G77" s="15">
        <f t="shared" si="11"/>
        <v>1390184736.5100007</v>
      </c>
    </row>
    <row r="78" spans="5:6" ht="11.25">
      <c r="E78" s="25"/>
      <c r="F78" s="25"/>
    </row>
    <row r="91" spans="1:5" ht="11.25">
      <c r="A91" s="12" t="s">
        <v>83</v>
      </c>
      <c r="B91" s="13"/>
      <c r="C91" s="30" t="s">
        <v>84</v>
      </c>
      <c r="D91" s="30"/>
      <c r="E91" s="30"/>
    </row>
    <row r="92" spans="1:5" ht="11.25">
      <c r="A92" s="14" t="s">
        <v>85</v>
      </c>
      <c r="B92" s="13"/>
      <c r="C92" s="31" t="s">
        <v>86</v>
      </c>
      <c r="D92" s="31"/>
      <c r="E92" s="31"/>
    </row>
  </sheetData>
  <sheetProtection formatCells="0" formatColumns="0" formatRows="0" autoFilter="0"/>
  <mergeCells count="4">
    <mergeCell ref="A1:G1"/>
    <mergeCell ref="G2:G3"/>
    <mergeCell ref="C91:E91"/>
    <mergeCell ref="C92:E92"/>
  </mergeCells>
  <printOptions horizontalCentered="1"/>
  <pageMargins left="0.25" right="0.25" top="0.75" bottom="0.75" header="0.3" footer="0.3"/>
  <pageSetup fitToHeight="1" fitToWidth="1" horizontalDpi="600" verticalDpi="600" orientation="portrait" scale="6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2023-01-24T14:23:15Z</cp:lastPrinted>
  <dcterms:created xsi:type="dcterms:W3CDTF">2014-02-10T03:37:14Z</dcterms:created>
  <dcterms:modified xsi:type="dcterms:W3CDTF">2023-03-01T16:04:08Z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